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<sst xmlns="http://schemas.openxmlformats.org/spreadsheetml/2006/main" count="48" uniqueCount="36">
  <si>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Анализ среднемесячной зарплаты за май 2012 по общеобразовательным учреждениям   Добровского муниципального района</t>
  </si>
  <si>
    <t xml:space="preserve">Наименование учреждения         </t>
  </si>
  <si>
    <t>К-во уч-ся</t>
  </si>
  <si>
    <t>Руководители</t>
  </si>
  <si>
    <t>Административно управленческий аппарат (зам. Дир.)</t>
  </si>
  <si>
    <t xml:space="preserve">Учителя                                                    </t>
  </si>
  <si>
    <t xml:space="preserve">Прочие педагогические работники            </t>
  </si>
  <si>
    <t xml:space="preserve">Младший обслуживающий персонал </t>
  </si>
  <si>
    <t xml:space="preserve">Всего по  учреждению                              </t>
  </si>
  <si>
    <t>К-во чел.</t>
  </si>
  <si>
    <t>ФОТ всего</t>
  </si>
  <si>
    <t>в т.ч.стимулир.</t>
  </si>
  <si>
    <t>средняя            зарплата</t>
  </si>
  <si>
    <t>в т.ч. Стимулирующий</t>
  </si>
  <si>
    <t>средняя зарплата</t>
  </si>
  <si>
    <t>в т.ч.стимулирующ</t>
  </si>
  <si>
    <t xml:space="preserve"> средняя зарплата </t>
  </si>
  <si>
    <t>к-во чел.</t>
  </si>
  <si>
    <t>ФОТ</t>
  </si>
  <si>
    <t>в т.ч.стимул</t>
  </si>
  <si>
    <t>в т.ч. Стимул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</si>
  <si>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</si>
  <si>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</si>
  <si>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</si>
  <si>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</si>
  <si>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</si>
  <si>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</t>
  </si>
  <si>
    <t>7.МОУ СОШ №1 с.Каликино</t>
  </si>
  <si>
    <t>8.МОУ СОШ №2 с.Каликино</t>
  </si>
  <si>
    <t>9.МОУ ООШ с.Махоново (малок.)</t>
  </si>
  <si>
    <t>10.МОУ СОШ с.Панино</t>
  </si>
  <si>
    <t>11.МОУ ООШ с.Порой</t>
  </si>
  <si>
    <t>12.МОУ СОШ с.Преображеновка (малок.)</t>
  </si>
  <si>
    <t>13.МОУ СОШ с.Трубетчино</t>
  </si>
  <si>
    <t>14.МОУ ООШ с.Екатериновка (малок.)</t>
  </si>
  <si>
    <t xml:space="preserve">ВСЕГО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</si>
</sst>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70" zoomScaleNormal="70" zoomScalePageLayoutView="0" workbookViewId="0" topLeftCell="A1">
      <selection activeCell="AD16" sqref="AD16"/>
    </sheetView>
  </sheetViews>
  <sheetFormatPr defaultColWidth="9.140625" defaultRowHeight="12.75"/>
  <cols>
    <col min="1" max="1" width="19.140625" style="0" customWidth="1"/>
    <col min="2" max="3" width="6.140625" style="0" customWidth="1"/>
    <col min="4" max="4" width="9.8515625" style="0" customWidth="1"/>
    <col min="6" max="6" width="10.140625" style="0" customWidth="1"/>
    <col min="7" max="7" width="7.00390625" style="0" customWidth="1"/>
    <col min="11" max="11" width="8.140625" style="0" customWidth="1"/>
    <col min="15" max="15" width="7.28125" style="0" customWidth="1"/>
    <col min="19" max="19" width="8.00390625" style="0" customWidth="1"/>
    <col min="23" max="23" width="8.140625" style="0" customWidth="1"/>
  </cols>
  <sheetData>
    <row r="1" spans="1:26" ht="32.25" customHeight="1">
      <c r="A1" s="1"/>
      <c r="B1" s="2"/>
      <c r="C1" s="2"/>
      <c r="D1" s="2"/>
      <c r="E1" s="2"/>
      <c r="F1" s="2"/>
      <c r="G1" s="8" t="s">
        <v>0</v>
      </c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0" t="s">
        <v>1</v>
      </c>
      <c r="B5" s="9" t="s">
        <v>2</v>
      </c>
      <c r="C5" s="12" t="s">
        <v>3</v>
      </c>
      <c r="D5" s="13"/>
      <c r="E5" s="13"/>
      <c r="F5" s="14"/>
      <c r="G5" s="9" t="s">
        <v>4</v>
      </c>
      <c r="H5" s="9"/>
      <c r="I5" s="9"/>
      <c r="J5" s="9"/>
      <c r="K5" s="9" t="s">
        <v>5</v>
      </c>
      <c r="L5" s="9"/>
      <c r="M5" s="9"/>
      <c r="N5" s="9"/>
      <c r="O5" s="9" t="s">
        <v>6</v>
      </c>
      <c r="P5" s="9"/>
      <c r="Q5" s="9"/>
      <c r="R5" s="9"/>
      <c r="S5" s="12" t="s">
        <v>7</v>
      </c>
      <c r="T5" s="13"/>
      <c r="U5" s="13"/>
      <c r="V5" s="14"/>
      <c r="W5" s="9" t="s">
        <v>8</v>
      </c>
      <c r="X5" s="9"/>
      <c r="Y5" s="9"/>
      <c r="Z5" s="9"/>
    </row>
    <row r="6" spans="1:26" ht="17.25" customHeight="1">
      <c r="A6" s="10"/>
      <c r="B6" s="9"/>
      <c r="C6" s="15"/>
      <c r="D6" s="16"/>
      <c r="E6" s="16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5"/>
      <c r="T6" s="16"/>
      <c r="U6" s="16"/>
      <c r="V6" s="17"/>
      <c r="W6" s="9"/>
      <c r="X6" s="9"/>
      <c r="Y6" s="9"/>
      <c r="Z6" s="9"/>
    </row>
    <row r="7" spans="1:26" ht="12.75" customHeight="1">
      <c r="A7" s="10"/>
      <c r="B7" s="9"/>
      <c r="C7" s="18" t="s">
        <v>9</v>
      </c>
      <c r="D7" s="9" t="s">
        <v>10</v>
      </c>
      <c r="E7" s="9" t="s">
        <v>11</v>
      </c>
      <c r="F7" s="11" t="s">
        <v>12</v>
      </c>
      <c r="G7" s="18" t="s">
        <v>9</v>
      </c>
      <c r="H7" s="9" t="s">
        <v>10</v>
      </c>
      <c r="I7" s="9" t="s">
        <v>11</v>
      </c>
      <c r="J7" s="11" t="s">
        <v>12</v>
      </c>
      <c r="K7" s="9" t="s">
        <v>9</v>
      </c>
      <c r="L7" s="9" t="s">
        <v>10</v>
      </c>
      <c r="M7" s="9" t="s">
        <v>13</v>
      </c>
      <c r="N7" s="11" t="s">
        <v>14</v>
      </c>
      <c r="O7" s="9" t="s">
        <v>9</v>
      </c>
      <c r="P7" s="9" t="s">
        <v>10</v>
      </c>
      <c r="Q7" s="9" t="s">
        <v>15</v>
      </c>
      <c r="R7" s="11" t="s">
        <v>16</v>
      </c>
      <c r="S7" s="9" t="s">
        <v>17</v>
      </c>
      <c r="T7" s="9" t="s">
        <v>18</v>
      </c>
      <c r="U7" s="9" t="s">
        <v>19</v>
      </c>
      <c r="V7" s="11" t="s">
        <v>14</v>
      </c>
      <c r="W7" s="9" t="s">
        <v>17</v>
      </c>
      <c r="X7" s="9" t="s">
        <v>10</v>
      </c>
      <c r="Y7" s="9" t="s">
        <v>20</v>
      </c>
      <c r="Z7" s="11" t="s">
        <v>14</v>
      </c>
    </row>
    <row r="8" spans="1:26" ht="12.75">
      <c r="A8" s="10"/>
      <c r="B8" s="9"/>
      <c r="C8" s="18"/>
      <c r="D8" s="9"/>
      <c r="E8" s="9"/>
      <c r="F8" s="11"/>
      <c r="G8" s="18"/>
      <c r="H8" s="9"/>
      <c r="I8" s="9"/>
      <c r="J8" s="11"/>
      <c r="K8" s="9"/>
      <c r="L8" s="9"/>
      <c r="M8" s="9"/>
      <c r="N8" s="11"/>
      <c r="O8" s="9"/>
      <c r="P8" s="9"/>
      <c r="Q8" s="9"/>
      <c r="R8" s="11"/>
      <c r="S8" s="9"/>
      <c r="T8" s="9"/>
      <c r="U8" s="9"/>
      <c r="V8" s="11"/>
      <c r="W8" s="9"/>
      <c r="X8" s="9"/>
      <c r="Y8" s="9"/>
      <c r="Z8" s="11"/>
    </row>
    <row r="9" spans="1:26" ht="12.75">
      <c r="A9" s="10"/>
      <c r="B9" s="9"/>
      <c r="C9" s="18"/>
      <c r="D9" s="9"/>
      <c r="E9" s="9"/>
      <c r="F9" s="11"/>
      <c r="G9" s="18"/>
      <c r="H9" s="9"/>
      <c r="I9" s="9"/>
      <c r="J9" s="11"/>
      <c r="K9" s="9"/>
      <c r="L9" s="9"/>
      <c r="M9" s="9"/>
      <c r="N9" s="11"/>
      <c r="O9" s="9"/>
      <c r="P9" s="9"/>
      <c r="Q9" s="9"/>
      <c r="R9" s="11"/>
      <c r="S9" s="9"/>
      <c r="T9" s="9"/>
      <c r="U9" s="9"/>
      <c r="V9" s="11"/>
      <c r="W9" s="9"/>
      <c r="X9" s="9"/>
      <c r="Y9" s="9"/>
      <c r="Z9" s="11"/>
    </row>
    <row r="10" spans="1:26" ht="26.25" customHeight="1">
      <c r="A10" s="3" t="s">
        <v>21</v>
      </c>
      <c r="B10" s="4">
        <v>256</v>
      </c>
      <c r="C10" s="4">
        <v>1</v>
      </c>
      <c r="D10" s="4">
        <v>30450</v>
      </c>
      <c r="E10" s="4">
        <v>21787</v>
      </c>
      <c r="F10" s="5">
        <f aca="true" t="shared" si="0" ref="F10:F24">D10/C10</f>
        <v>30450</v>
      </c>
      <c r="G10" s="6">
        <v>3</v>
      </c>
      <c r="H10" s="6">
        <v>48856</v>
      </c>
      <c r="I10" s="6">
        <v>26604</v>
      </c>
      <c r="J10" s="7">
        <f aca="true" t="shared" si="1" ref="J10:J24">H10/G10</f>
        <v>16285.333333333334</v>
      </c>
      <c r="K10" s="6">
        <v>28</v>
      </c>
      <c r="L10" s="6">
        <v>569449</v>
      </c>
      <c r="M10" s="6">
        <v>177801</v>
      </c>
      <c r="N10" s="7">
        <f aca="true" t="shared" si="2" ref="N10:N24">L10/K10</f>
        <v>20337.464285714286</v>
      </c>
      <c r="O10" s="6">
        <v>5</v>
      </c>
      <c r="P10" s="6">
        <v>74601</v>
      </c>
      <c r="Q10" s="6">
        <v>28113</v>
      </c>
      <c r="R10" s="7">
        <f aca="true" t="shared" si="3" ref="R10:R24">P10/O10</f>
        <v>14920.2</v>
      </c>
      <c r="S10" s="6">
        <v>24</v>
      </c>
      <c r="T10" s="6">
        <v>197052</v>
      </c>
      <c r="U10" s="6">
        <v>45190</v>
      </c>
      <c r="V10" s="7">
        <f aca="true" t="shared" si="4" ref="V10:V24">T10/S10</f>
        <v>8210.5</v>
      </c>
      <c r="W10" s="6">
        <f aca="true" t="shared" si="5" ref="W10:W24">C10+G10+K10+O10+S10</f>
        <v>61</v>
      </c>
      <c r="X10" s="6">
        <f aca="true" t="shared" si="6" ref="X10:X24">D10+H10+L10+P10+T10</f>
        <v>920408</v>
      </c>
      <c r="Y10" s="6">
        <f aca="true" t="shared" si="7" ref="Y10:Y24">E10+I10+M10+Q10+U10</f>
        <v>299495</v>
      </c>
      <c r="Z10" s="7">
        <f aca="true" t="shared" si="8" ref="Z10:Z24">X10/W10</f>
        <v>15088.655737704918</v>
      </c>
    </row>
    <row r="11" spans="1:26" ht="25.5" customHeight="1">
      <c r="A11" s="3" t="s">
        <v>22</v>
      </c>
      <c r="B11" s="4">
        <v>83</v>
      </c>
      <c r="C11" s="4">
        <v>1</v>
      </c>
      <c r="D11" s="4">
        <v>14749</v>
      </c>
      <c r="E11" s="4">
        <v>7224</v>
      </c>
      <c r="F11" s="5">
        <f t="shared" si="0"/>
        <v>14749</v>
      </c>
      <c r="G11" s="6">
        <v>1</v>
      </c>
      <c r="H11" s="6">
        <v>6773</v>
      </c>
      <c r="I11" s="6">
        <v>0</v>
      </c>
      <c r="J11" s="7">
        <f t="shared" si="1"/>
        <v>6773</v>
      </c>
      <c r="K11" s="6">
        <v>10</v>
      </c>
      <c r="L11" s="6">
        <v>120063</v>
      </c>
      <c r="M11" s="6">
        <v>0</v>
      </c>
      <c r="N11" s="7">
        <f t="shared" si="2"/>
        <v>12006.3</v>
      </c>
      <c r="O11" s="6">
        <v>1</v>
      </c>
      <c r="P11" s="6">
        <v>14859</v>
      </c>
      <c r="Q11" s="6">
        <v>0</v>
      </c>
      <c r="R11" s="7">
        <f t="shared" si="3"/>
        <v>14859</v>
      </c>
      <c r="S11" s="6">
        <v>9</v>
      </c>
      <c r="T11" s="6">
        <v>43606</v>
      </c>
      <c r="U11" s="6">
        <v>6471</v>
      </c>
      <c r="V11" s="7">
        <f t="shared" si="4"/>
        <v>4845.111111111111</v>
      </c>
      <c r="W11" s="6">
        <f t="shared" si="5"/>
        <v>22</v>
      </c>
      <c r="X11" s="6">
        <f t="shared" si="6"/>
        <v>200050</v>
      </c>
      <c r="Y11" s="6">
        <f t="shared" si="7"/>
        <v>13695</v>
      </c>
      <c r="Z11" s="7">
        <f t="shared" si="8"/>
        <v>9093.181818181818</v>
      </c>
    </row>
    <row r="12" spans="1:26" ht="24.75" customHeight="1">
      <c r="A12" s="3" t="s">
        <v>23</v>
      </c>
      <c r="B12" s="4">
        <v>363</v>
      </c>
      <c r="C12" s="4">
        <v>1</v>
      </c>
      <c r="D12" s="4">
        <v>27027</v>
      </c>
      <c r="E12" s="4">
        <v>18364</v>
      </c>
      <c r="F12" s="5">
        <f t="shared" si="0"/>
        <v>27027</v>
      </c>
      <c r="G12" s="6">
        <v>4</v>
      </c>
      <c r="H12" s="6">
        <v>68750</v>
      </c>
      <c r="I12" s="6">
        <v>38107</v>
      </c>
      <c r="J12" s="7">
        <f t="shared" si="1"/>
        <v>17187.5</v>
      </c>
      <c r="K12" s="6">
        <v>40</v>
      </c>
      <c r="L12" s="6">
        <v>776205</v>
      </c>
      <c r="M12" s="6">
        <v>262827</v>
      </c>
      <c r="N12" s="7">
        <f t="shared" si="2"/>
        <v>19405.125</v>
      </c>
      <c r="O12" s="6">
        <v>7</v>
      </c>
      <c r="P12" s="6">
        <v>123105</v>
      </c>
      <c r="Q12" s="6">
        <v>51345</v>
      </c>
      <c r="R12" s="7">
        <f t="shared" si="3"/>
        <v>17586.428571428572</v>
      </c>
      <c r="S12" s="6">
        <v>32</v>
      </c>
      <c r="T12" s="6">
        <v>204071</v>
      </c>
      <c r="U12" s="6">
        <v>69150</v>
      </c>
      <c r="V12" s="7">
        <f t="shared" si="4"/>
        <v>6377.21875</v>
      </c>
      <c r="W12" s="6">
        <f t="shared" si="5"/>
        <v>84</v>
      </c>
      <c r="X12" s="6">
        <f t="shared" si="6"/>
        <v>1199158</v>
      </c>
      <c r="Y12" s="6">
        <f t="shared" si="7"/>
        <v>439793</v>
      </c>
      <c r="Z12" s="7">
        <f t="shared" si="8"/>
        <v>14275.690476190477</v>
      </c>
    </row>
    <row r="13" spans="1:26" ht="30.75" customHeight="1">
      <c r="A13" s="3" t="s">
        <v>24</v>
      </c>
      <c r="B13" s="4">
        <v>379</v>
      </c>
      <c r="C13" s="4">
        <v>1</v>
      </c>
      <c r="D13" s="4">
        <v>21482</v>
      </c>
      <c r="E13" s="4">
        <v>12820</v>
      </c>
      <c r="F13" s="5">
        <f t="shared" si="0"/>
        <v>21482</v>
      </c>
      <c r="G13" s="6">
        <v>3</v>
      </c>
      <c r="H13" s="6">
        <v>54054</v>
      </c>
      <c r="I13" s="6">
        <v>32398</v>
      </c>
      <c r="J13" s="7">
        <f t="shared" si="1"/>
        <v>18018</v>
      </c>
      <c r="K13" s="6">
        <v>29</v>
      </c>
      <c r="L13" s="6">
        <v>748697</v>
      </c>
      <c r="M13" s="6">
        <v>288987</v>
      </c>
      <c r="N13" s="7">
        <f t="shared" si="2"/>
        <v>25817.137931034482</v>
      </c>
      <c r="O13" s="6">
        <v>9</v>
      </c>
      <c r="P13" s="6">
        <v>141434</v>
      </c>
      <c r="Q13" s="6">
        <v>49872</v>
      </c>
      <c r="R13" s="7">
        <f t="shared" si="3"/>
        <v>15714.888888888889</v>
      </c>
      <c r="S13" s="6">
        <v>20</v>
      </c>
      <c r="T13" s="6">
        <v>234501</v>
      </c>
      <c r="U13" s="6">
        <v>83416</v>
      </c>
      <c r="V13" s="7">
        <f t="shared" si="4"/>
        <v>11725.05</v>
      </c>
      <c r="W13" s="6">
        <f t="shared" si="5"/>
        <v>62</v>
      </c>
      <c r="X13" s="6">
        <f t="shared" si="6"/>
        <v>1200168</v>
      </c>
      <c r="Y13" s="6">
        <f t="shared" si="7"/>
        <v>467493</v>
      </c>
      <c r="Z13" s="7">
        <f t="shared" si="8"/>
        <v>19357.548387096773</v>
      </c>
    </row>
    <row r="14" spans="1:26" ht="27.75" customHeight="1">
      <c r="A14" s="3" t="s">
        <v>25</v>
      </c>
      <c r="B14" s="4">
        <v>235</v>
      </c>
      <c r="C14" s="4">
        <v>1</v>
      </c>
      <c r="D14" s="4">
        <v>29814</v>
      </c>
      <c r="E14" s="4">
        <v>21152</v>
      </c>
      <c r="F14" s="5">
        <f t="shared" si="0"/>
        <v>29814</v>
      </c>
      <c r="G14" s="6">
        <v>4</v>
      </c>
      <c r="H14" s="6">
        <v>72485</v>
      </c>
      <c r="I14" s="6">
        <v>43878</v>
      </c>
      <c r="J14" s="7">
        <f t="shared" si="1"/>
        <v>18121.25</v>
      </c>
      <c r="K14" s="6">
        <v>28</v>
      </c>
      <c r="L14" s="6">
        <v>524496</v>
      </c>
      <c r="M14" s="6">
        <v>214241</v>
      </c>
      <c r="N14" s="7">
        <f t="shared" si="2"/>
        <v>18732</v>
      </c>
      <c r="O14" s="6">
        <v>3</v>
      </c>
      <c r="P14" s="6">
        <v>38487</v>
      </c>
      <c r="Q14" s="6">
        <v>18781</v>
      </c>
      <c r="R14" s="7">
        <f t="shared" si="3"/>
        <v>12829</v>
      </c>
      <c r="S14" s="6">
        <v>19</v>
      </c>
      <c r="T14" s="6">
        <v>125984</v>
      </c>
      <c r="U14" s="6">
        <v>31244</v>
      </c>
      <c r="V14" s="7">
        <f t="shared" si="4"/>
        <v>6630.736842105263</v>
      </c>
      <c r="W14" s="6">
        <f t="shared" si="5"/>
        <v>55</v>
      </c>
      <c r="X14" s="6">
        <f t="shared" si="6"/>
        <v>791266</v>
      </c>
      <c r="Y14" s="6">
        <f t="shared" si="7"/>
        <v>329296</v>
      </c>
      <c r="Z14" s="7">
        <f t="shared" si="8"/>
        <v>14386.654545454545</v>
      </c>
    </row>
    <row r="15" spans="1:26" ht="27" customHeight="1">
      <c r="A15" s="3" t="s">
        <v>26</v>
      </c>
      <c r="B15" s="4">
        <v>59</v>
      </c>
      <c r="C15" s="4">
        <v>1</v>
      </c>
      <c r="D15" s="4">
        <v>16517</v>
      </c>
      <c r="E15" s="4">
        <v>8992</v>
      </c>
      <c r="F15" s="5">
        <f t="shared" si="0"/>
        <v>16517</v>
      </c>
      <c r="G15" s="6">
        <v>2</v>
      </c>
      <c r="H15" s="6">
        <v>25734</v>
      </c>
      <c r="I15" s="6">
        <v>12190</v>
      </c>
      <c r="J15" s="7">
        <f t="shared" si="1"/>
        <v>12867</v>
      </c>
      <c r="K15" s="6">
        <v>8</v>
      </c>
      <c r="L15" s="6">
        <v>151308</v>
      </c>
      <c r="M15" s="6">
        <v>49822</v>
      </c>
      <c r="N15" s="7">
        <f t="shared" si="2"/>
        <v>18913.5</v>
      </c>
      <c r="O15" s="6">
        <v>1</v>
      </c>
      <c r="P15" s="6">
        <v>5280</v>
      </c>
      <c r="Q15" s="6">
        <v>480</v>
      </c>
      <c r="R15" s="7">
        <f t="shared" si="3"/>
        <v>5280</v>
      </c>
      <c r="S15" s="6">
        <v>6</v>
      </c>
      <c r="T15" s="6">
        <v>36992</v>
      </c>
      <c r="U15" s="6">
        <v>11207</v>
      </c>
      <c r="V15" s="7">
        <f t="shared" si="4"/>
        <v>6165.333333333333</v>
      </c>
      <c r="W15" s="6">
        <f t="shared" si="5"/>
        <v>18</v>
      </c>
      <c r="X15" s="6">
        <f t="shared" si="6"/>
        <v>235831</v>
      </c>
      <c r="Y15" s="6">
        <f t="shared" si="7"/>
        <v>82691</v>
      </c>
      <c r="Z15" s="7">
        <f t="shared" si="8"/>
        <v>13101.722222222223</v>
      </c>
    </row>
    <row r="16" spans="1:26" ht="27" customHeight="1">
      <c r="A16" s="3" t="s">
        <v>27</v>
      </c>
      <c r="B16" s="4">
        <v>145</v>
      </c>
      <c r="C16" s="4">
        <v>1</v>
      </c>
      <c r="D16" s="4">
        <v>20731</v>
      </c>
      <c r="E16" s="4">
        <v>12068</v>
      </c>
      <c r="F16" s="5">
        <f t="shared" si="0"/>
        <v>20731</v>
      </c>
      <c r="G16" s="6">
        <v>2</v>
      </c>
      <c r="H16" s="6">
        <v>27312</v>
      </c>
      <c r="I16" s="6">
        <v>9213</v>
      </c>
      <c r="J16" s="7">
        <f t="shared" si="1"/>
        <v>13656</v>
      </c>
      <c r="K16" s="6">
        <v>14</v>
      </c>
      <c r="L16" s="6">
        <v>271351</v>
      </c>
      <c r="M16" s="6">
        <v>80827</v>
      </c>
      <c r="N16" s="7">
        <f t="shared" si="2"/>
        <v>19382.214285714286</v>
      </c>
      <c r="O16" s="6">
        <v>4</v>
      </c>
      <c r="P16" s="6">
        <v>47644</v>
      </c>
      <c r="Q16" s="6">
        <v>9080</v>
      </c>
      <c r="R16" s="7">
        <f t="shared" si="3"/>
        <v>11911</v>
      </c>
      <c r="S16" s="6">
        <v>10</v>
      </c>
      <c r="T16" s="6">
        <v>63210</v>
      </c>
      <c r="U16" s="6">
        <v>15852</v>
      </c>
      <c r="V16" s="7">
        <f t="shared" si="4"/>
        <v>6321</v>
      </c>
      <c r="W16" s="6">
        <f t="shared" si="5"/>
        <v>31</v>
      </c>
      <c r="X16" s="6">
        <f t="shared" si="6"/>
        <v>430248</v>
      </c>
      <c r="Y16" s="6">
        <f t="shared" si="7"/>
        <v>127040</v>
      </c>
      <c r="Z16" s="7">
        <f t="shared" si="8"/>
        <v>13878.967741935483</v>
      </c>
    </row>
    <row r="17" spans="1:26" ht="30" customHeight="1">
      <c r="A17" s="3" t="s">
        <v>28</v>
      </c>
      <c r="B17" s="4">
        <v>142</v>
      </c>
      <c r="C17" s="4">
        <v>1</v>
      </c>
      <c r="D17" s="4">
        <v>20572</v>
      </c>
      <c r="E17" s="4">
        <v>11910</v>
      </c>
      <c r="F17" s="5">
        <f t="shared" si="0"/>
        <v>20572</v>
      </c>
      <c r="G17" s="6">
        <v>2</v>
      </c>
      <c r="H17" s="6">
        <v>32043</v>
      </c>
      <c r="I17" s="6">
        <v>16450</v>
      </c>
      <c r="J17" s="7">
        <f t="shared" si="1"/>
        <v>16021.5</v>
      </c>
      <c r="K17" s="6">
        <v>12</v>
      </c>
      <c r="L17" s="6">
        <v>266078</v>
      </c>
      <c r="M17" s="6">
        <v>98629</v>
      </c>
      <c r="N17" s="7">
        <f t="shared" si="2"/>
        <v>22173.166666666668</v>
      </c>
      <c r="O17" s="6">
        <v>2</v>
      </c>
      <c r="P17" s="6">
        <v>27956</v>
      </c>
      <c r="Q17" s="6">
        <v>10152</v>
      </c>
      <c r="R17" s="7">
        <f t="shared" si="3"/>
        <v>13978</v>
      </c>
      <c r="S17" s="6">
        <v>10</v>
      </c>
      <c r="T17" s="6">
        <v>73022</v>
      </c>
      <c r="U17" s="6">
        <v>19569</v>
      </c>
      <c r="V17" s="7">
        <f t="shared" si="4"/>
        <v>7302.2</v>
      </c>
      <c r="W17" s="6">
        <f t="shared" si="5"/>
        <v>27</v>
      </c>
      <c r="X17" s="6">
        <f t="shared" si="6"/>
        <v>419671</v>
      </c>
      <c r="Y17" s="6">
        <f t="shared" si="7"/>
        <v>156710</v>
      </c>
      <c r="Z17" s="7">
        <f t="shared" si="8"/>
        <v>15543.37037037037</v>
      </c>
    </row>
    <row r="18" spans="1:26" ht="41.25" customHeight="1">
      <c r="A18" s="3" t="s">
        <v>29</v>
      </c>
      <c r="B18" s="4">
        <v>30</v>
      </c>
      <c r="C18" s="4">
        <v>1</v>
      </c>
      <c r="D18" s="4">
        <v>20415</v>
      </c>
      <c r="E18" s="4">
        <v>13415</v>
      </c>
      <c r="F18" s="5">
        <f t="shared" si="0"/>
        <v>20415</v>
      </c>
      <c r="G18" s="6">
        <v>0</v>
      </c>
      <c r="H18" s="6">
        <v>0</v>
      </c>
      <c r="I18" s="6">
        <v>0</v>
      </c>
      <c r="J18" s="7" t="e">
        <f t="shared" si="1"/>
        <v>#DIV/0!</v>
      </c>
      <c r="K18" s="6">
        <v>9</v>
      </c>
      <c r="L18" s="6">
        <v>159982</v>
      </c>
      <c r="M18" s="6">
        <v>64628</v>
      </c>
      <c r="N18" s="7">
        <f t="shared" si="2"/>
        <v>17775.777777777777</v>
      </c>
      <c r="O18" s="6">
        <v>1</v>
      </c>
      <c r="P18" s="6">
        <v>4612</v>
      </c>
      <c r="Q18" s="6">
        <v>448</v>
      </c>
      <c r="R18" s="7">
        <f t="shared" si="3"/>
        <v>4612</v>
      </c>
      <c r="S18" s="6">
        <v>7</v>
      </c>
      <c r="T18" s="6">
        <v>52247</v>
      </c>
      <c r="U18" s="6">
        <v>13769</v>
      </c>
      <c r="V18" s="7">
        <f t="shared" si="4"/>
        <v>7463.857142857143</v>
      </c>
      <c r="W18" s="6">
        <f t="shared" si="5"/>
        <v>18</v>
      </c>
      <c r="X18" s="6">
        <f t="shared" si="6"/>
        <v>237256</v>
      </c>
      <c r="Y18" s="6">
        <f t="shared" si="7"/>
        <v>92260</v>
      </c>
      <c r="Z18" s="7">
        <f t="shared" si="8"/>
        <v>13180.888888888889</v>
      </c>
    </row>
    <row r="19" spans="1:26" ht="25.5" customHeight="1">
      <c r="A19" s="3" t="s">
        <v>30</v>
      </c>
      <c r="B19" s="4">
        <v>84</v>
      </c>
      <c r="C19" s="4">
        <v>1</v>
      </c>
      <c r="D19" s="4">
        <v>15238</v>
      </c>
      <c r="E19" s="4">
        <v>7713</v>
      </c>
      <c r="F19" s="5">
        <f t="shared" si="0"/>
        <v>15238</v>
      </c>
      <c r="G19" s="6">
        <v>1</v>
      </c>
      <c r="H19" s="6">
        <v>13715</v>
      </c>
      <c r="I19" s="6">
        <v>6942</v>
      </c>
      <c r="J19" s="7">
        <f t="shared" si="1"/>
        <v>13715</v>
      </c>
      <c r="K19" s="6">
        <v>15</v>
      </c>
      <c r="L19" s="6">
        <v>165725</v>
      </c>
      <c r="M19" s="6">
        <v>8083</v>
      </c>
      <c r="N19" s="7">
        <f t="shared" si="2"/>
        <v>11048.333333333334</v>
      </c>
      <c r="O19" s="6">
        <v>1</v>
      </c>
      <c r="P19" s="6">
        <v>6162</v>
      </c>
      <c r="Q19" s="6">
        <v>0</v>
      </c>
      <c r="R19" s="7">
        <f t="shared" si="3"/>
        <v>6162</v>
      </c>
      <c r="S19" s="6">
        <v>9</v>
      </c>
      <c r="T19" s="6">
        <v>44069</v>
      </c>
      <c r="U19" s="6">
        <v>11078</v>
      </c>
      <c r="V19" s="7">
        <f t="shared" si="4"/>
        <v>4896.555555555556</v>
      </c>
      <c r="W19" s="6">
        <f t="shared" si="5"/>
        <v>27</v>
      </c>
      <c r="X19" s="6">
        <f t="shared" si="6"/>
        <v>244909</v>
      </c>
      <c r="Y19" s="6">
        <f t="shared" si="7"/>
        <v>33816</v>
      </c>
      <c r="Z19" s="7">
        <f t="shared" si="8"/>
        <v>9070.703703703704</v>
      </c>
    </row>
    <row r="20" spans="1:26" ht="30" customHeight="1">
      <c r="A20" s="3" t="s">
        <v>31</v>
      </c>
      <c r="B20" s="4">
        <v>78</v>
      </c>
      <c r="C20" s="4">
        <v>1</v>
      </c>
      <c r="D20" s="4">
        <v>14185</v>
      </c>
      <c r="E20" s="4">
        <v>6660</v>
      </c>
      <c r="F20" s="5">
        <f t="shared" si="0"/>
        <v>14185</v>
      </c>
      <c r="G20" s="6">
        <v>1</v>
      </c>
      <c r="H20" s="6">
        <v>12766</v>
      </c>
      <c r="I20" s="6">
        <v>5994</v>
      </c>
      <c r="J20" s="7">
        <f t="shared" si="1"/>
        <v>12766</v>
      </c>
      <c r="K20" s="6">
        <v>9</v>
      </c>
      <c r="L20" s="6">
        <v>168023</v>
      </c>
      <c r="M20" s="6">
        <v>40593</v>
      </c>
      <c r="N20" s="7">
        <f t="shared" si="2"/>
        <v>18669.222222222223</v>
      </c>
      <c r="O20" s="6">
        <v>2</v>
      </c>
      <c r="P20" s="6">
        <v>18349</v>
      </c>
      <c r="Q20" s="6">
        <v>2003</v>
      </c>
      <c r="R20" s="7">
        <f t="shared" si="3"/>
        <v>9174.5</v>
      </c>
      <c r="S20" s="6">
        <v>10</v>
      </c>
      <c r="T20" s="6">
        <v>50231</v>
      </c>
      <c r="U20" s="6">
        <v>9740</v>
      </c>
      <c r="V20" s="7">
        <f t="shared" si="4"/>
        <v>5023.1</v>
      </c>
      <c r="W20" s="6">
        <f t="shared" si="5"/>
        <v>23</v>
      </c>
      <c r="X20" s="6">
        <f t="shared" si="6"/>
        <v>263554</v>
      </c>
      <c r="Y20" s="6">
        <f t="shared" si="7"/>
        <v>64990</v>
      </c>
      <c r="Z20" s="7">
        <f t="shared" si="8"/>
        <v>11458.869565217392</v>
      </c>
    </row>
    <row r="21" spans="1:26" ht="39.75" customHeight="1">
      <c r="A21" s="3" t="s">
        <v>32</v>
      </c>
      <c r="B21" s="4">
        <v>59</v>
      </c>
      <c r="C21" s="4">
        <v>1</v>
      </c>
      <c r="D21" s="4">
        <v>22241</v>
      </c>
      <c r="E21" s="4">
        <v>13579</v>
      </c>
      <c r="F21" s="5">
        <f t="shared" si="0"/>
        <v>22241</v>
      </c>
      <c r="G21" s="6">
        <v>2</v>
      </c>
      <c r="H21" s="6">
        <v>41570</v>
      </c>
      <c r="I21" s="6">
        <v>25978</v>
      </c>
      <c r="J21" s="7">
        <f t="shared" si="1"/>
        <v>20785</v>
      </c>
      <c r="K21" s="6">
        <v>14</v>
      </c>
      <c r="L21" s="6">
        <v>239547</v>
      </c>
      <c r="M21" s="6">
        <v>64426</v>
      </c>
      <c r="N21" s="7">
        <f t="shared" si="2"/>
        <v>17110.5</v>
      </c>
      <c r="O21" s="6">
        <v>2</v>
      </c>
      <c r="P21" s="6">
        <v>21605</v>
      </c>
      <c r="Q21" s="6">
        <v>9600</v>
      </c>
      <c r="R21" s="7">
        <f t="shared" si="3"/>
        <v>10802.5</v>
      </c>
      <c r="S21" s="6">
        <v>14</v>
      </c>
      <c r="T21" s="6">
        <v>124017</v>
      </c>
      <c r="U21" s="6">
        <v>32276</v>
      </c>
      <c r="V21" s="7">
        <f t="shared" si="4"/>
        <v>8858.357142857143</v>
      </c>
      <c r="W21" s="6">
        <f t="shared" si="5"/>
        <v>33</v>
      </c>
      <c r="X21" s="6">
        <f t="shared" si="6"/>
        <v>448980</v>
      </c>
      <c r="Y21" s="6">
        <f t="shared" si="7"/>
        <v>145859</v>
      </c>
      <c r="Z21" s="7">
        <f t="shared" si="8"/>
        <v>13605.454545454546</v>
      </c>
    </row>
    <row r="22" spans="1:26" ht="30" customHeight="1">
      <c r="A22" s="3" t="s">
        <v>33</v>
      </c>
      <c r="B22" s="4">
        <v>210</v>
      </c>
      <c r="C22" s="4">
        <v>1</v>
      </c>
      <c r="D22" s="4">
        <v>15640</v>
      </c>
      <c r="E22" s="4">
        <v>9620</v>
      </c>
      <c r="F22" s="5">
        <f t="shared" si="0"/>
        <v>15640</v>
      </c>
      <c r="G22" s="6">
        <v>2</v>
      </c>
      <c r="H22" s="6">
        <v>16732</v>
      </c>
      <c r="I22" s="6">
        <v>3939</v>
      </c>
      <c r="J22" s="7">
        <f t="shared" si="1"/>
        <v>8366</v>
      </c>
      <c r="K22" s="6">
        <v>16</v>
      </c>
      <c r="L22" s="6">
        <v>396292</v>
      </c>
      <c r="M22" s="6">
        <v>160019</v>
      </c>
      <c r="N22" s="7">
        <f t="shared" si="2"/>
        <v>24768.25</v>
      </c>
      <c r="O22" s="6">
        <v>6</v>
      </c>
      <c r="P22" s="6">
        <v>77522</v>
      </c>
      <c r="Q22" s="6">
        <v>25275</v>
      </c>
      <c r="R22" s="7">
        <f t="shared" si="3"/>
        <v>12920.333333333334</v>
      </c>
      <c r="S22" s="6">
        <v>14</v>
      </c>
      <c r="T22" s="6">
        <v>85338</v>
      </c>
      <c r="U22" s="6">
        <v>27472</v>
      </c>
      <c r="V22" s="7">
        <f t="shared" si="4"/>
        <v>6095.571428571428</v>
      </c>
      <c r="W22" s="6">
        <f t="shared" si="5"/>
        <v>39</v>
      </c>
      <c r="X22" s="6">
        <f t="shared" si="6"/>
        <v>591524</v>
      </c>
      <c r="Y22" s="6">
        <f t="shared" si="7"/>
        <v>226325</v>
      </c>
      <c r="Z22" s="7">
        <f t="shared" si="8"/>
        <v>15167.28205128205</v>
      </c>
    </row>
    <row r="23" spans="1:26" ht="37.5" customHeight="1">
      <c r="A23" s="3" t="s">
        <v>34</v>
      </c>
      <c r="B23" s="4">
        <v>39</v>
      </c>
      <c r="C23" s="4">
        <v>1</v>
      </c>
      <c r="D23" s="4">
        <v>17571</v>
      </c>
      <c r="E23" s="4">
        <v>10046</v>
      </c>
      <c r="F23" s="5">
        <f t="shared" si="0"/>
        <v>17571</v>
      </c>
      <c r="G23" s="6">
        <v>0</v>
      </c>
      <c r="H23" s="6">
        <v>0</v>
      </c>
      <c r="I23" s="6">
        <v>0</v>
      </c>
      <c r="J23" s="7" t="e">
        <f t="shared" si="1"/>
        <v>#DIV/0!</v>
      </c>
      <c r="K23" s="6">
        <v>10</v>
      </c>
      <c r="L23" s="6">
        <v>175118</v>
      </c>
      <c r="M23" s="6">
        <v>51149</v>
      </c>
      <c r="N23" s="7">
        <f t="shared" si="2"/>
        <v>17511.8</v>
      </c>
      <c r="O23" s="6">
        <v>0</v>
      </c>
      <c r="P23" s="6">
        <v>0</v>
      </c>
      <c r="Q23" s="6">
        <v>0</v>
      </c>
      <c r="R23" s="7" t="e">
        <f t="shared" si="3"/>
        <v>#DIV/0!</v>
      </c>
      <c r="S23" s="6">
        <v>8</v>
      </c>
      <c r="T23" s="6">
        <v>63596</v>
      </c>
      <c r="U23" s="6">
        <v>18450</v>
      </c>
      <c r="V23" s="7">
        <f t="shared" si="4"/>
        <v>7949.5</v>
      </c>
      <c r="W23" s="6">
        <f t="shared" si="5"/>
        <v>19</v>
      </c>
      <c r="X23" s="6">
        <f t="shared" si="6"/>
        <v>256285</v>
      </c>
      <c r="Y23" s="6">
        <f t="shared" si="7"/>
        <v>79645</v>
      </c>
      <c r="Z23" s="7">
        <f t="shared" si="8"/>
        <v>13488.684210526315</v>
      </c>
    </row>
    <row r="24" spans="1:26" ht="12.75">
      <c r="A24" s="3" t="s">
        <v>35</v>
      </c>
      <c r="B24" s="4">
        <f>SUM(B10:B23)</f>
        <v>2162</v>
      </c>
      <c r="C24" s="4">
        <f>SUM(C10:C23)</f>
        <v>14</v>
      </c>
      <c r="D24" s="4">
        <f>SUM(D10:D23)</f>
        <v>286632</v>
      </c>
      <c r="E24" s="4">
        <f>SUM(E10:E23)</f>
        <v>175350</v>
      </c>
      <c r="F24" s="7">
        <f t="shared" si="0"/>
        <v>20473.714285714286</v>
      </c>
      <c r="G24" s="6">
        <f>SUM(G10:G23)</f>
        <v>27</v>
      </c>
      <c r="H24" s="6">
        <f>SUM(H10:H23)</f>
        <v>420790</v>
      </c>
      <c r="I24" s="6">
        <f>SUM(I10:I23)</f>
        <v>221693</v>
      </c>
      <c r="J24" s="7">
        <f t="shared" si="1"/>
        <v>15584.814814814816</v>
      </c>
      <c r="K24" s="6">
        <f>SUM(K10:K23)</f>
        <v>242</v>
      </c>
      <c r="L24" s="6">
        <f>SUM(L10:L23)</f>
        <v>4732334</v>
      </c>
      <c r="M24" s="6">
        <f>SUM(M10:M23)</f>
        <v>1562032</v>
      </c>
      <c r="N24" s="7">
        <f t="shared" si="2"/>
        <v>19555.099173553717</v>
      </c>
      <c r="O24" s="6">
        <f>SUM(O10:O23)</f>
        <v>44</v>
      </c>
      <c r="P24" s="6">
        <f>SUM(P10:P23)</f>
        <v>601616</v>
      </c>
      <c r="Q24" s="6">
        <f>SUM(Q10:Q23)</f>
        <v>205149</v>
      </c>
      <c r="R24" s="7">
        <f t="shared" si="3"/>
        <v>13673.09090909091</v>
      </c>
      <c r="S24" s="6">
        <f>SUM(S10:S23)</f>
        <v>192</v>
      </c>
      <c r="T24" s="6">
        <f>SUM(T10:T23)</f>
        <v>1397936</v>
      </c>
      <c r="U24" s="6">
        <f>SUM(U10:U23)</f>
        <v>394884</v>
      </c>
      <c r="V24" s="7">
        <f t="shared" si="4"/>
        <v>7280.916666666667</v>
      </c>
      <c r="W24" s="6">
        <f t="shared" si="5"/>
        <v>519</v>
      </c>
      <c r="X24" s="6">
        <f t="shared" si="6"/>
        <v>7439308</v>
      </c>
      <c r="Y24" s="6">
        <f t="shared" si="7"/>
        <v>2559108</v>
      </c>
      <c r="Z24" s="7">
        <f t="shared" si="8"/>
        <v>14333.926782273604</v>
      </c>
    </row>
  </sheetData>
  <sheetProtection/>
  <mergeCells count="33">
    <mergeCell ref="C5:F6"/>
    <mergeCell ref="C7:C9"/>
    <mergeCell ref="D7:D9"/>
    <mergeCell ref="E7:E9"/>
    <mergeCell ref="F7:F9"/>
    <mergeCell ref="S7:S9"/>
    <mergeCell ref="S5:V6"/>
    <mergeCell ref="T7:T9"/>
    <mergeCell ref="U7:U9"/>
    <mergeCell ref="V7:V9"/>
    <mergeCell ref="W5:Z6"/>
    <mergeCell ref="Y7:Y9"/>
    <mergeCell ref="Z7:Z9"/>
    <mergeCell ref="W7:W9"/>
    <mergeCell ref="X7:X9"/>
    <mergeCell ref="O7:O9"/>
    <mergeCell ref="P7:P9"/>
    <mergeCell ref="Q7:Q9"/>
    <mergeCell ref="G1:P1"/>
    <mergeCell ref="O5:R6"/>
    <mergeCell ref="L7:L9"/>
    <mergeCell ref="M7:M9"/>
    <mergeCell ref="R7:R9"/>
    <mergeCell ref="A5:A9"/>
    <mergeCell ref="B5:B9"/>
    <mergeCell ref="G5:J6"/>
    <mergeCell ref="K5:N6"/>
    <mergeCell ref="G7:G9"/>
    <mergeCell ref="H7:H9"/>
    <mergeCell ref="I7:I9"/>
    <mergeCell ref="J7:J9"/>
    <mergeCell ref="N7:N9"/>
    <mergeCell ref="K7:K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Александр Хромцов</cp:lastModifiedBy>
  <dcterms:created xsi:type="dcterms:W3CDTF">2012-06-07T05:30:22Z</dcterms:created>
  <dcterms:modified xsi:type="dcterms:W3CDTF">2012-06-07T14:45:45Z</dcterms:modified>
  <cp:category/>
  <cp:version/>
  <cp:contentType/>
  <cp:contentStatus/>
</cp:coreProperties>
</file>